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tuuroost.sharepoint.com/sites/IntranetProgrammaCMK/Gedeelde documenten/CMK 2025-2028/01. Projectmanagement/4. Administratie/2. Formats/Def formats/"/>
    </mc:Choice>
  </mc:AlternateContent>
  <xr:revisionPtr revIDLastSave="0" documentId="8_{B8A5EE7D-8E44-4201-BA01-54150644CA79}" xr6:coauthVersionLast="47" xr6:coauthVersionMax="47" xr10:uidLastSave="{00000000-0000-0000-0000-000000000000}"/>
  <bookViews>
    <workbookView xWindow="-108" yWindow="-108" windowWidth="23256" windowHeight="12456" xr2:uid="{75F08A88-F6A4-4068-92CA-1594F0B96527}"/>
  </bookViews>
  <sheets>
    <sheet name="Begroting Routeplan school" sheetId="1" r:id="rId1"/>
    <sheet name="Financiële realisatie" sheetId="3" r:id="rId2"/>
  </sheets>
  <definedNames>
    <definedName name="_xlnm.Print_Area" localSheetId="0">'Begroting Routeplan school'!$A$4:$H$36</definedName>
    <definedName name="_xlnm.Print_Area" localSheetId="1">'Financiële realisatie'!$A$4:$L$27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D32" i="1"/>
  <c r="D18" i="1"/>
  <c r="D9" i="3" s="1"/>
  <c r="E9" i="3" s="1"/>
  <c r="D19" i="1"/>
  <c r="D10" i="3" s="1"/>
  <c r="E32" i="1"/>
  <c r="B22" i="3"/>
  <c r="B21" i="3"/>
  <c r="B20" i="3"/>
  <c r="B19" i="3"/>
  <c r="B18" i="3"/>
  <c r="B17" i="3"/>
  <c r="J18" i="3"/>
  <c r="J19" i="3"/>
  <c r="J20" i="3"/>
  <c r="J21" i="3"/>
  <c r="J22" i="3"/>
  <c r="J17" i="3"/>
  <c r="J15" i="3"/>
  <c r="K15" i="3" s="1"/>
  <c r="K23" i="3" s="1"/>
  <c r="H18" i="3"/>
  <c r="H19" i="3"/>
  <c r="H20" i="3"/>
  <c r="H21" i="3"/>
  <c r="H22" i="3"/>
  <c r="H17" i="3"/>
  <c r="H15" i="3"/>
  <c r="I15" i="3" s="1"/>
  <c r="I23" i="3" s="1"/>
  <c r="F18" i="3"/>
  <c r="F19" i="3"/>
  <c r="F20" i="3"/>
  <c r="F21" i="3"/>
  <c r="F22" i="3"/>
  <c r="F17" i="3"/>
  <c r="F15" i="3"/>
  <c r="G15" i="3" s="1"/>
  <c r="G23" i="3" s="1"/>
  <c r="D18" i="3"/>
  <c r="D19" i="3"/>
  <c r="D20" i="3"/>
  <c r="D21" i="3"/>
  <c r="D22" i="3"/>
  <c r="D17" i="3"/>
  <c r="D15" i="3"/>
  <c r="E15" i="3" s="1"/>
  <c r="E23" i="3" s="1"/>
  <c r="J11" i="3"/>
  <c r="H11" i="3"/>
  <c r="F11" i="3"/>
  <c r="D11" i="3"/>
  <c r="E19" i="1"/>
  <c r="F10" i="3" s="1"/>
  <c r="G10" i="3" s="1"/>
  <c r="F19" i="1"/>
  <c r="H10" i="3" s="1"/>
  <c r="I10" i="3" s="1"/>
  <c r="G19" i="1"/>
  <c r="J10" i="3" s="1"/>
  <c r="K10" i="3" s="1"/>
  <c r="J23" i="3" l="1"/>
  <c r="F23" i="3"/>
  <c r="D23" i="3"/>
  <c r="D12" i="3"/>
  <c r="E10" i="3"/>
  <c r="E12" i="3" s="1"/>
  <c r="H23" i="3"/>
  <c r="G18" i="1"/>
  <c r="J9" i="3" s="1"/>
  <c r="H9" i="3"/>
  <c r="I9" i="3" s="1"/>
  <c r="I12" i="3" s="1"/>
  <c r="F9" i="3"/>
  <c r="G32" i="1"/>
  <c r="F32" i="1"/>
  <c r="D25" i="3" l="1"/>
  <c r="D26" i="3" s="1"/>
  <c r="K9" i="3"/>
  <c r="K12" i="3" s="1"/>
  <c r="J12" i="3"/>
  <c r="J25" i="3" s="1"/>
  <c r="G9" i="3"/>
  <c r="G12" i="3" s="1"/>
  <c r="F12" i="3"/>
  <c r="F25" i="3" s="1"/>
  <c r="G21" i="1"/>
  <c r="G34" i="1" s="1"/>
  <c r="D21" i="1"/>
  <c r="D34" i="1" s="1"/>
  <c r="F21" i="1"/>
  <c r="E21" i="1"/>
  <c r="E34" i="1" s="1"/>
  <c r="D35" i="1" l="1"/>
  <c r="E35" i="1" s="1"/>
  <c r="F26" i="3"/>
  <c r="F34" i="1"/>
  <c r="H12" i="3"/>
  <c r="H25" i="3" s="1"/>
  <c r="H26" i="3" l="1"/>
  <c r="J26" i="3" s="1"/>
  <c r="F35" i="1"/>
  <c r="G35" i="1" s="1"/>
</calcChain>
</file>

<file path=xl/sharedStrings.xml><?xml version="1.0" encoding="utf-8"?>
<sst xmlns="http://schemas.openxmlformats.org/spreadsheetml/2006/main" count="66" uniqueCount="40">
  <si>
    <t>Kies hier type onderwijs</t>
  </si>
  <si>
    <t>PO</t>
  </si>
  <si>
    <t>GO</t>
  </si>
  <si>
    <t>Schoolbegroting Routeplan PO voor de gehele periode CMK Gelderland 2025-2028</t>
  </si>
  <si>
    <t>Datum ingevuld</t>
  </si>
  <si>
    <t>Handmatig invullen</t>
  </si>
  <si>
    <t>Schoolnaam</t>
  </si>
  <si>
    <t>Wordt automatisch berekend</t>
  </si>
  <si>
    <t>Straat + Huisnummer</t>
  </si>
  <si>
    <t>Postcode en Plaats</t>
  </si>
  <si>
    <t>BRIN Nummer</t>
  </si>
  <si>
    <t>Aantal leerlingen volgens DUO *</t>
  </si>
  <si>
    <t>Aantal leerkrachten</t>
  </si>
  <si>
    <t>Type onderwijs (PO of GO)</t>
  </si>
  <si>
    <t>Financiële gegevens</t>
  </si>
  <si>
    <t>BATEN</t>
  </si>
  <si>
    <t>Begroot</t>
  </si>
  <si>
    <t>Bijdrage CMK van provincie Gelderland en FCP</t>
  </si>
  <si>
    <t>Per kalenderjaar is er € 12,- per leerling beschikbaar vanuit CMK</t>
  </si>
  <si>
    <t>Extra bijdrage GO en/of kleine scholen bijdrage</t>
  </si>
  <si>
    <t>Per kalenderjaar is er per leerling € 6,- extra beschikbaar voor GO of kleine school ≤75 leerlingen.</t>
  </si>
  <si>
    <t>Overige baten</t>
  </si>
  <si>
    <t>De school kan zelf geld inleggen, indien totaal overzicht gewenst is kan dit opgenomen worden in deze schoolbegroting. 
Dit hoeft niet overgenomen te worden in de begroting van het cultuurpunt.</t>
  </si>
  <si>
    <t>Totaal baten</t>
  </si>
  <si>
    <t>LASTEN</t>
  </si>
  <si>
    <t>Bijdrage Routebegeleiding/overkoepelende activiteiten</t>
  </si>
  <si>
    <t>Indien van toepassing, volgens afspraak met eigen cultuurpunt.</t>
  </si>
  <si>
    <t>Activiteiten op basis van het projectplan</t>
  </si>
  <si>
    <t>Voorbeeld: Teamtraining</t>
  </si>
  <si>
    <t>Voorbeeld: inzet vakdocenten</t>
  </si>
  <si>
    <t>Voorbeeld: Materiaalkosten (max 10%)</t>
  </si>
  <si>
    <t>vul activiteit in</t>
  </si>
  <si>
    <t>Totaal lasten</t>
  </si>
  <si>
    <t>Totaal</t>
  </si>
  <si>
    <t>Cumulatief</t>
  </si>
  <si>
    <t>Het bedrag moet cumulatief in 2028 op 0 uitkomen</t>
  </si>
  <si>
    <t xml:space="preserve">Let op: de schoolbegroting hieronder is een handreiking en geen verplicht onderdeel. Het kan je helpen bij het zicht houden op de financiële stand van zaken van het Schoolplan. </t>
  </si>
  <si>
    <t>Financiële realisatie schoolbegroting voor de gehele periode CMK Gelderland 2025-2028</t>
  </si>
  <si>
    <t>Realisatie</t>
  </si>
  <si>
    <t>Bijdrage aan overkoepelende activiteiten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</si>
</sst>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ourier New"/>
      <family val="3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42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 indent="5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 indent="5"/>
      <protection locked="0"/>
    </xf>
    <xf numFmtId="0" fontId="6" fillId="0" borderId="0" xfId="0" applyFont="1" applyAlignment="1" applyProtection="1">
      <alignment horizontal="left" vertical="center" indent="10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8" fillId="5" borderId="0" xfId="0" applyFont="1" applyFill="1"/>
    <xf numFmtId="42" fontId="0" fillId="4" borderId="1" xfId="0" applyNumberFormat="1" applyFill="1" applyBorder="1" applyAlignment="1" applyProtection="1">
      <alignment horizontal="center"/>
      <protection locked="0"/>
    </xf>
    <xf numFmtId="42" fontId="0" fillId="4" borderId="0" xfId="0" applyNumberFormat="1" applyFill="1" applyAlignment="1" applyProtection="1">
      <alignment horizontal="center"/>
      <protection locked="0"/>
    </xf>
    <xf numFmtId="42" fontId="4" fillId="4" borderId="0" xfId="0" applyNumberFormat="1" applyFont="1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9" fillId="2" borderId="0" xfId="0" applyFon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2" fontId="0" fillId="3" borderId="4" xfId="0" applyNumberFormat="1" applyFill="1" applyBorder="1"/>
    <xf numFmtId="42" fontId="0" fillId="3" borderId="5" xfId="0" applyNumberFormat="1" applyFill="1" applyBorder="1"/>
    <xf numFmtId="42" fontId="0" fillId="4" borderId="6" xfId="0" applyNumberFormat="1" applyFill="1" applyBorder="1" applyAlignment="1" applyProtection="1">
      <alignment horizontal="center"/>
      <protection locked="0"/>
    </xf>
    <xf numFmtId="42" fontId="0" fillId="4" borderId="7" xfId="0" applyNumberFormat="1" applyFill="1" applyBorder="1" applyAlignment="1" applyProtection="1">
      <alignment horizontal="center"/>
      <protection locked="0"/>
    </xf>
    <xf numFmtId="42" fontId="0" fillId="2" borderId="4" xfId="0" applyNumberFormat="1" applyFill="1" applyBorder="1" applyAlignment="1" applyProtection="1">
      <alignment horizontal="center"/>
      <protection locked="0"/>
    </xf>
    <xf numFmtId="42" fontId="0" fillId="2" borderId="5" xfId="0" applyNumberFormat="1" applyFill="1" applyBorder="1" applyAlignment="1" applyProtection="1">
      <alignment horizontal="center"/>
      <protection locked="0"/>
    </xf>
    <xf numFmtId="42" fontId="0" fillId="4" borderId="4" xfId="0" applyNumberFormat="1" applyFill="1" applyBorder="1" applyAlignment="1" applyProtection="1">
      <alignment horizontal="center"/>
      <protection locked="0"/>
    </xf>
    <xf numFmtId="42" fontId="0" fillId="4" borderId="5" xfId="0" applyNumberFormat="1" applyFill="1" applyBorder="1" applyAlignment="1" applyProtection="1">
      <alignment horizontal="center"/>
      <protection locked="0"/>
    </xf>
    <xf numFmtId="42" fontId="1" fillId="4" borderId="4" xfId="0" applyNumberFormat="1" applyFont="1" applyFill="1" applyBorder="1" applyAlignment="1" applyProtection="1">
      <alignment horizontal="center"/>
      <protection locked="0"/>
    </xf>
    <xf numFmtId="42" fontId="1" fillId="4" borderId="5" xfId="0" applyNumberFormat="1" applyFont="1" applyFill="1" applyBorder="1" applyAlignment="1" applyProtection="1">
      <alignment horizontal="center"/>
      <protection locked="0"/>
    </xf>
    <xf numFmtId="42" fontId="0" fillId="3" borderId="6" xfId="0" applyNumberFormat="1" applyFill="1" applyBorder="1"/>
    <xf numFmtId="42" fontId="0" fillId="3" borderId="7" xfId="0" applyNumberFormat="1" applyFill="1" applyBorder="1"/>
    <xf numFmtId="0" fontId="10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42" fontId="4" fillId="4" borderId="0" xfId="0" applyNumberFormat="1" applyFont="1" applyFill="1" applyAlignment="1" applyProtection="1">
      <alignment horizontal="right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9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4" borderId="0" xfId="0" applyFill="1"/>
    <xf numFmtId="0" fontId="0" fillId="3" borderId="0" xfId="0" applyFill="1"/>
    <xf numFmtId="3" fontId="0" fillId="2" borderId="0" xfId="0" applyNumberFormat="1" applyFill="1" applyAlignment="1">
      <alignment horizontal="center"/>
    </xf>
    <xf numFmtId="0" fontId="5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42" fontId="0" fillId="3" borderId="0" xfId="0" applyNumberFormat="1" applyFill="1"/>
    <xf numFmtId="0" fontId="7" fillId="0" borderId="0" xfId="0" applyFont="1" applyAlignment="1">
      <alignment wrapText="1"/>
    </xf>
    <xf numFmtId="42" fontId="0" fillId="2" borderId="0" xfId="0" applyNumberFormat="1" applyFill="1" applyAlignment="1">
      <alignment horizontal="center"/>
    </xf>
    <xf numFmtId="0" fontId="8" fillId="5" borderId="0" xfId="0" applyFont="1" applyFill="1" applyAlignment="1">
      <alignment horizontal="right"/>
    </xf>
    <xf numFmtId="0" fontId="0" fillId="2" borderId="0" xfId="0" applyFill="1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4" fillId="0" borderId="0" xfId="0" applyFont="1" applyAlignment="1">
      <alignment horizontal="left" vertical="center" indent="5"/>
    </xf>
    <xf numFmtId="42" fontId="1" fillId="4" borderId="0" xfId="0" applyNumberFormat="1" applyFont="1" applyFill="1" applyAlignment="1" applyProtection="1">
      <alignment horizontal="center"/>
      <protection locked="0"/>
    </xf>
    <xf numFmtId="3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uo.nl/open_onderwijsdata/primair-onderwijs/bekostiging/bekostigde-leerlingen-per-vestiging.j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588647</xdr:colOff>
      <xdr:row>8</xdr:row>
      <xdr:rowOff>142875</xdr:rowOff>
    </xdr:from>
    <xdr:to>
      <xdr:col>9</xdr:col>
      <xdr:colOff>4213860</xdr:colOff>
      <xdr:row>11</xdr:row>
      <xdr:rowOff>114300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2BF4C-35AE-4EE7-B2F2-6AED3EE69E33}"/>
            </a:ext>
          </a:extLst>
        </xdr:cNvPr>
        <xdr:cNvSpPr txBox="1"/>
      </xdr:nvSpPr>
      <xdr:spPr>
        <a:xfrm>
          <a:off x="8894447" y="1095375"/>
          <a:ext cx="4215763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/>
            <a:t>* Het aantal leerlingen is gebaseerd op de mees</a:t>
          </a:r>
          <a:r>
            <a:rPr lang="nl-NL" sz="900" baseline="0"/>
            <a:t>t recente 1 februari </a:t>
          </a:r>
          <a:r>
            <a:rPr lang="nl-NL" sz="900"/>
            <a:t>telling</a:t>
          </a:r>
          <a:r>
            <a:rPr lang="nl-NL" sz="900" baseline="0"/>
            <a:t> van DUO. Het aantal vind je op de website van DUO en is gekoppeld aan het BRIN-nummer van de school. </a:t>
          </a:r>
          <a:r>
            <a:rPr lang="nl-NL" sz="900" baseline="0">
              <a:solidFill>
                <a:schemeClr val="accent1"/>
              </a:solidFill>
            </a:rPr>
            <a:t>KLIK HIER VOOR DE MEEST RECENTE 1 FEBRUARI TELLING</a:t>
          </a:r>
          <a:endParaRPr lang="nl-NL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76201</xdr:colOff>
      <xdr:row>25</xdr:row>
      <xdr:rowOff>156210</xdr:rowOff>
    </xdr:from>
    <xdr:to>
      <xdr:col>9</xdr:col>
      <xdr:colOff>4351020</xdr:colOff>
      <xdr:row>30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F632C53-3F86-4214-959E-BAC14A3B66BD}"/>
            </a:ext>
          </a:extLst>
        </xdr:cNvPr>
        <xdr:cNvSpPr txBox="1"/>
      </xdr:nvSpPr>
      <xdr:spPr>
        <a:xfrm>
          <a:off x="9037321" y="4766310"/>
          <a:ext cx="4274819" cy="872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 een omschrijving van de kosten die je van plan bent te gaan maken.</a:t>
          </a:r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Overleg dit ook met het </a:t>
          </a:r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cultuurpunt dat je begeleidt. Het cultuurpunt is budgetbeheerder en heeft het overzicht. Het</a:t>
          </a:r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bedrag</a:t>
          </a:r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mag een schatting zijn op hoofdlijnen.  </a:t>
          </a:r>
        </a:p>
        <a:p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</a:t>
          </a:r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hebben alvast drie posten opgenomen, het staat je vrij deze aan te passen.</a:t>
          </a:r>
          <a:endParaRPr lang="nl-NL" sz="9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C65E-2FC1-46F0-926F-304BD357C59E}">
  <sheetPr codeName="Blad1">
    <pageSetUpPr fitToPage="1"/>
  </sheetPr>
  <dimension ref="A1:BF64"/>
  <sheetViews>
    <sheetView tabSelected="1" topLeftCell="A4" zoomScaleNormal="100" workbookViewId="0">
      <selection activeCell="D12" sqref="D12:G12"/>
    </sheetView>
  </sheetViews>
  <sheetFormatPr defaultColWidth="8.85546875" defaultRowHeight="16.350000000000001" customHeight="1"/>
  <cols>
    <col min="1" max="1" width="2" customWidth="1"/>
    <col min="2" max="2" width="50.28515625" customWidth="1"/>
    <col min="3" max="3" width="4.42578125" customWidth="1"/>
    <col min="4" max="7" width="16.42578125" style="3" customWidth="1"/>
    <col min="8" max="8" width="2.140625" style="2" customWidth="1"/>
    <col min="9" max="9" width="8.85546875" style="2"/>
    <col min="10" max="10" width="84.42578125" style="2" customWidth="1"/>
    <col min="11" max="58" width="8.85546875" style="2"/>
  </cols>
  <sheetData>
    <row r="1" spans="1:10" ht="16.350000000000001" hidden="1" customHeight="1">
      <c r="A1" s="42"/>
      <c r="H1" s="4"/>
      <c r="J1" s="2" t="s">
        <v>0</v>
      </c>
    </row>
    <row r="2" spans="1:10" ht="16.350000000000001" hidden="1" customHeight="1">
      <c r="A2" s="42"/>
      <c r="H2" s="4"/>
      <c r="J2" s="2" t="s">
        <v>1</v>
      </c>
    </row>
    <row r="3" spans="1:10" ht="16.350000000000001" hidden="1" customHeight="1">
      <c r="A3" s="42"/>
      <c r="H3" s="4"/>
      <c r="J3" s="2" t="s">
        <v>2</v>
      </c>
    </row>
    <row r="4" spans="1:10" ht="12" customHeight="1">
      <c r="A4" s="42"/>
      <c r="B4" s="42"/>
      <c r="C4" s="42"/>
      <c r="D4" s="43"/>
      <c r="E4" s="43"/>
      <c r="F4"/>
      <c r="G4" s="43"/>
      <c r="H4" s="4"/>
    </row>
    <row r="5" spans="1:10" ht="16.350000000000001" customHeight="1">
      <c r="A5" s="42"/>
      <c r="B5" s="44" t="s">
        <v>3</v>
      </c>
      <c r="C5" s="42"/>
      <c r="D5" s="43"/>
      <c r="E5" s="43"/>
      <c r="F5" s="43"/>
      <c r="G5" s="43"/>
      <c r="H5" s="4"/>
    </row>
    <row r="6" spans="1:10" ht="16.350000000000001" customHeight="1">
      <c r="A6" s="42"/>
      <c r="B6" s="45"/>
      <c r="C6" s="42"/>
      <c r="D6" s="43"/>
      <c r="E6" s="43"/>
      <c r="F6" s="43"/>
      <c r="G6" s="43"/>
      <c r="H6" s="4"/>
    </row>
    <row r="7" spans="1:10" ht="16.350000000000001" customHeight="1">
      <c r="A7" s="42"/>
      <c r="B7" s="46" t="s">
        <v>4</v>
      </c>
      <c r="C7" s="42"/>
      <c r="D7" s="43"/>
      <c r="E7" s="43"/>
      <c r="F7" s="43"/>
      <c r="G7" s="43"/>
      <c r="H7" s="4"/>
      <c r="I7" s="47"/>
      <c r="J7" t="s">
        <v>5</v>
      </c>
    </row>
    <row r="8" spans="1:10" ht="16.350000000000001" customHeight="1">
      <c r="A8" s="42"/>
      <c r="B8" s="42" t="s">
        <v>6</v>
      </c>
      <c r="C8" s="42"/>
      <c r="D8" s="64"/>
      <c r="E8" s="64"/>
      <c r="F8" s="64"/>
      <c r="G8" s="64"/>
      <c r="H8" s="4"/>
      <c r="I8" s="48"/>
      <c r="J8" t="s">
        <v>7</v>
      </c>
    </row>
    <row r="9" spans="1:10" ht="16.350000000000001" customHeight="1">
      <c r="A9" s="42"/>
      <c r="B9" s="42" t="s">
        <v>8</v>
      </c>
      <c r="C9" s="42"/>
      <c r="D9" s="64"/>
      <c r="E9" s="64"/>
      <c r="F9" s="64"/>
      <c r="G9" s="64"/>
      <c r="H9" s="4"/>
    </row>
    <row r="10" spans="1:10" ht="16.350000000000001" customHeight="1">
      <c r="A10" s="42"/>
      <c r="B10" s="42" t="s">
        <v>9</v>
      </c>
      <c r="C10" s="42"/>
      <c r="D10" s="64"/>
      <c r="E10" s="64"/>
      <c r="F10" s="64"/>
      <c r="G10" s="64"/>
      <c r="H10" s="4"/>
      <c r="J10"/>
    </row>
    <row r="11" spans="1:10" ht="16.350000000000001" customHeight="1">
      <c r="A11" s="42"/>
      <c r="B11" s="42" t="s">
        <v>10</v>
      </c>
      <c r="C11" s="42"/>
      <c r="D11" s="64"/>
      <c r="E11" s="64"/>
      <c r="F11" s="64"/>
      <c r="G11" s="64"/>
      <c r="H11" s="4"/>
    </row>
    <row r="12" spans="1:10" ht="16.350000000000001" customHeight="1">
      <c r="A12" s="42"/>
      <c r="B12" s="42" t="s">
        <v>11</v>
      </c>
      <c r="C12" s="42"/>
      <c r="D12" s="63"/>
      <c r="E12" s="63"/>
      <c r="F12" s="63"/>
      <c r="G12" s="63"/>
      <c r="H12" s="4"/>
    </row>
    <row r="13" spans="1:10" ht="16.350000000000001" customHeight="1">
      <c r="A13" s="42"/>
      <c r="B13" s="42" t="s">
        <v>12</v>
      </c>
      <c r="C13" s="42"/>
      <c r="D13" s="63"/>
      <c r="E13" s="63"/>
      <c r="F13" s="63"/>
      <c r="G13" s="63"/>
      <c r="H13" s="4"/>
    </row>
    <row r="14" spans="1:10" ht="16.350000000000001" customHeight="1">
      <c r="A14" s="42"/>
      <c r="B14" s="42" t="s">
        <v>13</v>
      </c>
      <c r="C14" s="42"/>
      <c r="D14" s="63"/>
      <c r="E14" s="63"/>
      <c r="F14" s="63"/>
      <c r="G14" s="63"/>
      <c r="H14" s="4"/>
    </row>
    <row r="15" spans="1:10" ht="16.350000000000001" customHeight="1">
      <c r="A15" s="42"/>
      <c r="B15" s="42"/>
      <c r="C15" s="42"/>
      <c r="D15" s="49"/>
      <c r="E15" s="49"/>
      <c r="F15" s="49"/>
      <c r="G15" s="49"/>
      <c r="H15" s="4"/>
    </row>
    <row r="16" spans="1:10" ht="16.350000000000001" customHeight="1">
      <c r="A16" s="42"/>
      <c r="B16" s="50" t="s">
        <v>14</v>
      </c>
      <c r="C16" s="42"/>
      <c r="D16" s="51">
        <v>2025</v>
      </c>
      <c r="E16" s="51">
        <v>2026</v>
      </c>
      <c r="F16" s="51">
        <v>2027</v>
      </c>
      <c r="G16" s="51">
        <v>2028</v>
      </c>
      <c r="H16" s="4"/>
    </row>
    <row r="17" spans="1:10" ht="16.350000000000001" customHeight="1">
      <c r="A17" s="42"/>
      <c r="B17" s="52" t="s">
        <v>15</v>
      </c>
      <c r="C17" s="42"/>
      <c r="D17" s="43" t="s">
        <v>16</v>
      </c>
      <c r="E17" s="43" t="s">
        <v>16</v>
      </c>
      <c r="F17" s="43" t="s">
        <v>16</v>
      </c>
      <c r="G17" s="43" t="s">
        <v>16</v>
      </c>
      <c r="H17" s="4"/>
    </row>
    <row r="18" spans="1:10" ht="16.350000000000001" customHeight="1">
      <c r="A18" s="42"/>
      <c r="B18" s="42" t="s">
        <v>17</v>
      </c>
      <c r="C18" s="42"/>
      <c r="D18" s="53">
        <f>$D$12*0</f>
        <v>0</v>
      </c>
      <c r="E18" s="53">
        <f>$D$12*12</f>
        <v>0</v>
      </c>
      <c r="F18" s="53">
        <f>$D$12*12</f>
        <v>0</v>
      </c>
      <c r="G18" s="53">
        <f>$D$12*12</f>
        <v>0</v>
      </c>
      <c r="H18" s="4"/>
      <c r="J18" s="1" t="s">
        <v>18</v>
      </c>
    </row>
    <row r="19" spans="1:10" ht="16.350000000000001" customHeight="1">
      <c r="A19" s="42"/>
      <c r="B19" s="42" t="s">
        <v>19</v>
      </c>
      <c r="C19" s="42"/>
      <c r="D19" s="53">
        <f>IF(OR($D$14="GO", $D$12&lt;75), $D$12*0, 0)</f>
        <v>0</v>
      </c>
      <c r="E19" s="53">
        <f t="shared" ref="E19:G19" si="0">IF(OR($D$14="GO", $D$12&lt;75), $D$12*6, 0)</f>
        <v>0</v>
      </c>
      <c r="F19" s="53">
        <f t="shared" si="0"/>
        <v>0</v>
      </c>
      <c r="G19" s="53">
        <f t="shared" si="0"/>
        <v>0</v>
      </c>
      <c r="H19" s="4"/>
      <c r="J19" s="1" t="s">
        <v>20</v>
      </c>
    </row>
    <row r="20" spans="1:10" ht="25.9" customHeight="1">
      <c r="A20" s="42"/>
      <c r="B20" s="42" t="s">
        <v>21</v>
      </c>
      <c r="C20" s="42"/>
      <c r="D20" s="16">
        <v>0</v>
      </c>
      <c r="E20" s="16">
        <v>0</v>
      </c>
      <c r="F20" s="16">
        <v>0</v>
      </c>
      <c r="G20" s="16">
        <v>0</v>
      </c>
      <c r="H20" s="4"/>
      <c r="J20" s="54" t="s">
        <v>22</v>
      </c>
    </row>
    <row r="21" spans="1:10" ht="17.45" customHeight="1">
      <c r="A21" s="42"/>
      <c r="B21" s="52" t="s">
        <v>23</v>
      </c>
      <c r="C21" s="42"/>
      <c r="D21" s="53">
        <f>SUM(D18:D20)</f>
        <v>0</v>
      </c>
      <c r="E21" s="53">
        <f>SUM(E18:E20)</f>
        <v>0</v>
      </c>
      <c r="F21" s="53">
        <f>SUM(F18:F20)</f>
        <v>0</v>
      </c>
      <c r="G21" s="53">
        <f>SUM(G18:G20)</f>
        <v>0</v>
      </c>
      <c r="H21" s="4"/>
    </row>
    <row r="22" spans="1:10" ht="16.350000000000001" customHeight="1">
      <c r="A22" s="42"/>
      <c r="B22" s="42"/>
      <c r="C22" s="42"/>
      <c r="D22" s="55"/>
      <c r="E22" s="55"/>
      <c r="F22" s="55"/>
      <c r="G22" s="55"/>
      <c r="H22" s="4"/>
    </row>
    <row r="23" spans="1:10" ht="16.350000000000001" customHeight="1">
      <c r="A23" s="42"/>
      <c r="B23" s="52" t="s">
        <v>24</v>
      </c>
      <c r="C23" s="42"/>
      <c r="D23" s="55"/>
      <c r="E23" s="55"/>
      <c r="F23" s="55"/>
      <c r="G23" s="55"/>
      <c r="H23" s="4"/>
    </row>
    <row r="24" spans="1:10" ht="16.350000000000001" customHeight="1">
      <c r="A24" s="42"/>
      <c r="B24" s="19" t="s">
        <v>25</v>
      </c>
      <c r="C24" s="47"/>
      <c r="D24" s="17"/>
      <c r="E24" s="17">
        <v>0</v>
      </c>
      <c r="F24" s="17">
        <v>0</v>
      </c>
      <c r="G24" s="17">
        <v>0</v>
      </c>
      <c r="H24" s="4"/>
      <c r="J24" s="1" t="s">
        <v>26</v>
      </c>
    </row>
    <row r="25" spans="1:10" ht="16.350000000000001" customHeight="1">
      <c r="A25" s="42"/>
      <c r="B25" s="56" t="s">
        <v>27</v>
      </c>
      <c r="C25" s="42"/>
      <c r="D25" s="5"/>
      <c r="E25" s="5"/>
      <c r="F25" s="5"/>
      <c r="G25" s="5"/>
      <c r="H25" s="4"/>
    </row>
    <row r="26" spans="1:10" ht="16.350000000000001" customHeight="1">
      <c r="A26" s="42"/>
      <c r="B26" s="18" t="s">
        <v>28</v>
      </c>
      <c r="C26" s="42"/>
      <c r="D26" s="17">
        <v>0</v>
      </c>
      <c r="E26" s="17">
        <v>0</v>
      </c>
      <c r="F26" s="17">
        <v>0</v>
      </c>
      <c r="G26" s="17">
        <v>0</v>
      </c>
      <c r="H26" s="4"/>
      <c r="J26" s="8"/>
    </row>
    <row r="27" spans="1:10" ht="16.350000000000001" customHeight="1">
      <c r="A27" s="42"/>
      <c r="B27" s="18" t="s">
        <v>29</v>
      </c>
      <c r="C27" s="42"/>
      <c r="D27" s="17">
        <v>0</v>
      </c>
      <c r="E27" s="17">
        <v>0</v>
      </c>
      <c r="F27" s="17">
        <v>0</v>
      </c>
      <c r="G27" s="17">
        <v>0</v>
      </c>
      <c r="H27" s="4"/>
      <c r="J27" s="1"/>
    </row>
    <row r="28" spans="1:10" ht="16.350000000000001" customHeight="1">
      <c r="A28" s="42"/>
      <c r="B28" s="41" t="s">
        <v>30</v>
      </c>
      <c r="C28" s="42"/>
      <c r="D28" s="17">
        <v>0</v>
      </c>
      <c r="E28" s="17">
        <v>0</v>
      </c>
      <c r="F28" s="17">
        <v>0</v>
      </c>
      <c r="G28" s="17">
        <v>0</v>
      </c>
      <c r="H28" s="4"/>
    </row>
    <row r="29" spans="1:10" ht="16.350000000000001" customHeight="1">
      <c r="A29" s="42"/>
      <c r="B29" s="18" t="s">
        <v>31</v>
      </c>
      <c r="C29" s="42"/>
      <c r="D29" s="17">
        <v>0</v>
      </c>
      <c r="E29" s="17">
        <v>0</v>
      </c>
      <c r="F29" s="17">
        <v>0</v>
      </c>
      <c r="G29" s="17">
        <v>0</v>
      </c>
      <c r="H29" s="4"/>
    </row>
    <row r="30" spans="1:10" ht="16.350000000000001" customHeight="1">
      <c r="A30" s="42"/>
      <c r="B30" s="18" t="s">
        <v>31</v>
      </c>
      <c r="C30" s="42"/>
      <c r="D30" s="17">
        <v>0</v>
      </c>
      <c r="E30" s="17">
        <v>0</v>
      </c>
      <c r="F30" s="17">
        <v>0</v>
      </c>
      <c r="G30" s="17">
        <v>0</v>
      </c>
      <c r="H30" s="4"/>
    </row>
    <row r="31" spans="1:10" ht="16.350000000000001" customHeight="1">
      <c r="A31" s="42"/>
      <c r="B31" s="18" t="s">
        <v>31</v>
      </c>
      <c r="C31" s="42"/>
      <c r="D31" s="17">
        <v>0</v>
      </c>
      <c r="E31" s="17">
        <v>0</v>
      </c>
      <c r="F31" s="17">
        <v>0</v>
      </c>
      <c r="G31" s="17">
        <v>0</v>
      </c>
      <c r="H31" s="4"/>
    </row>
    <row r="32" spans="1:10" ht="16.350000000000001" customHeight="1">
      <c r="A32" s="42"/>
      <c r="B32" s="52" t="s">
        <v>32</v>
      </c>
      <c r="C32" s="42"/>
      <c r="D32" s="62">
        <f>SUM(D24:D31)</f>
        <v>0</v>
      </c>
      <c r="E32" s="62">
        <f>SUM(E24:E31)</f>
        <v>0</v>
      </c>
      <c r="F32" s="62">
        <f>SUM(F24:F31)</f>
        <v>0</v>
      </c>
      <c r="G32" s="62">
        <f>SUM(G24:G31)</f>
        <v>0</v>
      </c>
      <c r="H32" s="4"/>
    </row>
    <row r="33" spans="1:10" ht="16.350000000000001" customHeight="1">
      <c r="A33" s="42"/>
      <c r="B33" s="52"/>
      <c r="C33" s="42"/>
      <c r="D33" s="55"/>
      <c r="E33" s="55"/>
      <c r="F33" s="55"/>
      <c r="G33" s="55"/>
      <c r="H33" s="4"/>
    </row>
    <row r="34" spans="1:10" ht="16.350000000000001" customHeight="1">
      <c r="A34" s="42"/>
      <c r="B34" s="52" t="s">
        <v>33</v>
      </c>
      <c r="C34" s="42"/>
      <c r="D34" s="53">
        <f>D21-D32</f>
        <v>0</v>
      </c>
      <c r="E34" s="53">
        <f>E21-E32</f>
        <v>0</v>
      </c>
      <c r="F34" s="53">
        <f>F21-F32</f>
        <v>0</v>
      </c>
      <c r="G34" s="53">
        <f>G21-G32</f>
        <v>0</v>
      </c>
      <c r="H34" s="4"/>
    </row>
    <row r="35" spans="1:10" ht="16.350000000000001" customHeight="1">
      <c r="A35" s="42"/>
      <c r="B35" s="42" t="s">
        <v>34</v>
      </c>
      <c r="C35" s="42"/>
      <c r="D35" s="53">
        <f>D34</f>
        <v>0</v>
      </c>
      <c r="E35" s="53">
        <f>D35+E34</f>
        <v>0</v>
      </c>
      <c r="F35" s="53">
        <f>E35+F34</f>
        <v>0</v>
      </c>
      <c r="G35" s="53">
        <f>F35+G34</f>
        <v>0</v>
      </c>
      <c r="H35" s="4"/>
      <c r="J35" s="1" t="s">
        <v>35</v>
      </c>
    </row>
    <row r="36" spans="1:10" ht="16.350000000000001" customHeight="1">
      <c r="A36" s="42"/>
      <c r="B36" s="42"/>
      <c r="C36" s="42"/>
      <c r="D36" s="9"/>
      <c r="E36" s="9"/>
      <c r="F36" s="9"/>
      <c r="G36" s="9"/>
      <c r="H36" s="4"/>
    </row>
    <row r="37" spans="1:10" ht="16.350000000000001" customHeight="1">
      <c r="A37" s="42"/>
      <c r="B37" s="57"/>
      <c r="C37" s="42"/>
      <c r="D37" s="5"/>
      <c r="E37" s="5"/>
      <c r="F37" s="5"/>
      <c r="G37" s="5"/>
      <c r="H37" s="4"/>
    </row>
    <row r="38" spans="1:10" ht="16.350000000000001" customHeight="1">
      <c r="A38" s="42"/>
      <c r="B38" s="58"/>
      <c r="H38" s="4"/>
    </row>
    <row r="39" spans="1:10" ht="16.350000000000001" customHeight="1">
      <c r="B39" s="59"/>
    </row>
    <row r="40" spans="1:10" ht="16.350000000000001" customHeight="1">
      <c r="B40" s="59"/>
    </row>
    <row r="41" spans="1:10" ht="16.350000000000001" customHeight="1">
      <c r="B41" s="59"/>
    </row>
    <row r="42" spans="1:10" ht="16.350000000000001" customHeight="1">
      <c r="B42" s="60"/>
    </row>
    <row r="43" spans="1:10" ht="16.350000000000001" customHeight="1">
      <c r="B43" s="60"/>
    </row>
    <row r="44" spans="1:10" ht="16.350000000000001" customHeight="1">
      <c r="B44" s="60"/>
    </row>
    <row r="45" spans="1:10" ht="16.350000000000001" customHeight="1">
      <c r="B45" s="60"/>
    </row>
    <row r="46" spans="1:10" ht="16.350000000000001" customHeight="1">
      <c r="B46" s="58"/>
    </row>
    <row r="47" spans="1:10" ht="16.350000000000001" customHeight="1">
      <c r="B47" s="58"/>
    </row>
    <row r="48" spans="1:10" ht="16.350000000000001" customHeight="1">
      <c r="B48" s="58"/>
    </row>
    <row r="49" spans="2:2" ht="16.350000000000001" customHeight="1">
      <c r="B49" s="58"/>
    </row>
    <row r="50" spans="2:2" ht="16.350000000000001" customHeight="1">
      <c r="B50" s="58"/>
    </row>
    <row r="51" spans="2:2" ht="16.350000000000001" customHeight="1">
      <c r="B51" s="58"/>
    </row>
    <row r="52" spans="2:2" ht="16.350000000000001" customHeight="1">
      <c r="B52" s="58"/>
    </row>
    <row r="53" spans="2:2" ht="16.350000000000001" customHeight="1">
      <c r="B53" s="59"/>
    </row>
    <row r="54" spans="2:2" ht="16.350000000000001" customHeight="1">
      <c r="B54" s="61"/>
    </row>
    <row r="55" spans="2:2" ht="16.350000000000001" customHeight="1">
      <c r="B55" s="59"/>
    </row>
    <row r="56" spans="2:2" ht="16.350000000000001" customHeight="1">
      <c r="B56" s="59"/>
    </row>
    <row r="57" spans="2:2" ht="16.350000000000001" customHeight="1">
      <c r="B57" s="59"/>
    </row>
    <row r="58" spans="2:2" ht="16.350000000000001" customHeight="1">
      <c r="B58" s="59"/>
    </row>
    <row r="59" spans="2:2" ht="16.350000000000001" customHeight="1">
      <c r="B59" s="59"/>
    </row>
    <row r="60" spans="2:2" ht="16.350000000000001" customHeight="1">
      <c r="B60" s="59"/>
    </row>
    <row r="61" spans="2:2" ht="16.350000000000001" customHeight="1">
      <c r="B61" s="59"/>
    </row>
    <row r="62" spans="2:2" ht="16.350000000000001" customHeight="1">
      <c r="B62" s="59"/>
    </row>
    <row r="63" spans="2:2" ht="16.350000000000001" customHeight="1">
      <c r="B63" s="59"/>
    </row>
    <row r="64" spans="2:2" ht="16.350000000000001" customHeight="1">
      <c r="B64" s="58"/>
    </row>
  </sheetData>
  <sheetProtection algorithmName="SHA-512" hashValue="VEOr70+guiGR9exBcNPRpM0ZKp/Mm3/NaGMgf6R/75/CeVhD/uD6OTT+e55tRRzGtRNdx2xNT9IkEXhtkTTGew==" saltValue="bHojlLMH2lCruOUyldcR4g==" spinCount="100000" sheet="1" objects="1" scenarios="1"/>
  <mergeCells count="7">
    <mergeCell ref="D12:G12"/>
    <mergeCell ref="D14:G14"/>
    <mergeCell ref="D8:G8"/>
    <mergeCell ref="D9:G9"/>
    <mergeCell ref="D10:G10"/>
    <mergeCell ref="D11:G11"/>
    <mergeCell ref="D13:G13"/>
  </mergeCells>
  <conditionalFormatting sqref="G35">
    <cfRule type="cellIs" dxfId="1" priority="1" operator="lessThan">
      <formula>0</formula>
    </cfRule>
  </conditionalFormatting>
  <dataValidations count="1">
    <dataValidation type="list" allowBlank="1" showInputMessage="1" showErrorMessage="1" sqref="D14:G14" xr:uid="{116A8817-E9C0-415D-A9D8-C10ACCD05020}">
      <formula1>$J$1:$J$3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 xml:space="preserve">&amp;L&amp;10Cultuur Oost | Vossenstraat 6 | 6811 JL Arnhem | 026 351 90 29 | info@cultuuroost.nl | www.cultuuroost.nl |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A2DAC-922A-4A0E-B034-4C8BF2375C8C}">
  <sheetPr>
    <pageSetUpPr fitToPage="1"/>
  </sheetPr>
  <dimension ref="A1:N55"/>
  <sheetViews>
    <sheetView topLeftCell="A4" zoomScaleNormal="100" workbookViewId="0">
      <selection activeCell="D17" sqref="D17"/>
    </sheetView>
  </sheetViews>
  <sheetFormatPr defaultColWidth="8.85546875" defaultRowHeight="16.350000000000001" customHeight="1"/>
  <cols>
    <col min="1" max="1" width="2" style="2" customWidth="1"/>
    <col min="2" max="2" width="37.42578125" style="2" customWidth="1"/>
    <col min="3" max="3" width="14.42578125" style="2" customWidth="1"/>
    <col min="4" max="11" width="16.42578125" style="3" customWidth="1"/>
    <col min="12" max="12" width="2.140625" style="2" customWidth="1"/>
    <col min="13" max="16384" width="8.85546875" style="2"/>
  </cols>
  <sheetData>
    <row r="1" spans="1:14" ht="16.350000000000001" hidden="1" customHeight="1">
      <c r="A1" s="4"/>
      <c r="L1" s="4"/>
      <c r="N1" s="2" t="s">
        <v>0</v>
      </c>
    </row>
    <row r="2" spans="1:14" ht="16.350000000000001" hidden="1" customHeight="1">
      <c r="A2" s="4"/>
      <c r="L2" s="4"/>
      <c r="N2" s="2" t="s">
        <v>1</v>
      </c>
    </row>
    <row r="3" spans="1:14" ht="16.350000000000001" hidden="1" customHeight="1">
      <c r="A3" s="4"/>
      <c r="L3" s="4"/>
      <c r="N3" s="2" t="s">
        <v>2</v>
      </c>
    </row>
    <row r="4" spans="1:14" s="39" customFormat="1" ht="16.350000000000001" customHeight="1">
      <c r="A4" s="37"/>
      <c r="B4" s="38" t="s">
        <v>36</v>
      </c>
      <c r="D4" s="40"/>
      <c r="E4" s="40"/>
      <c r="F4" s="40"/>
      <c r="G4" s="40"/>
      <c r="H4" s="40"/>
      <c r="I4" s="40"/>
      <c r="J4" s="40"/>
      <c r="K4" s="40"/>
      <c r="L4" s="37"/>
    </row>
    <row r="5" spans="1:14" s="39" customFormat="1" ht="16.350000000000001" customHeight="1">
      <c r="A5" s="37"/>
      <c r="B5" s="38"/>
      <c r="D5" s="40"/>
      <c r="E5" s="40"/>
      <c r="F5" s="40"/>
      <c r="G5" s="40"/>
      <c r="H5" s="40"/>
      <c r="I5" s="40"/>
      <c r="J5" s="40"/>
      <c r="K5" s="40"/>
      <c r="L5" s="37"/>
    </row>
    <row r="6" spans="1:14" ht="16.350000000000001" customHeight="1">
      <c r="A6" s="4"/>
      <c r="B6" s="20" t="s">
        <v>37</v>
      </c>
      <c r="C6" s="4"/>
      <c r="D6" s="5"/>
      <c r="E6" s="5"/>
      <c r="F6" s="5"/>
      <c r="G6" s="5"/>
      <c r="H6" s="5"/>
      <c r="I6" s="5"/>
      <c r="J6" s="5"/>
      <c r="K6" s="5"/>
      <c r="L6" s="4"/>
    </row>
    <row r="7" spans="1:14" ht="16.350000000000001" customHeight="1">
      <c r="A7" s="4"/>
      <c r="B7" s="6" t="s">
        <v>14</v>
      </c>
      <c r="C7" s="4"/>
      <c r="D7" s="21">
        <v>2025</v>
      </c>
      <c r="E7" s="22">
        <v>2025</v>
      </c>
      <c r="F7" s="21">
        <v>2026</v>
      </c>
      <c r="G7" s="22">
        <v>2026</v>
      </c>
      <c r="H7" s="21">
        <v>2027</v>
      </c>
      <c r="I7" s="22">
        <v>2027</v>
      </c>
      <c r="J7" s="21">
        <v>2028</v>
      </c>
      <c r="K7" s="22">
        <v>2028</v>
      </c>
      <c r="L7" s="4"/>
    </row>
    <row r="8" spans="1:14" ht="16.350000000000001" customHeight="1">
      <c r="A8" s="4"/>
      <c r="B8" s="7" t="s">
        <v>15</v>
      </c>
      <c r="C8" s="4"/>
      <c r="D8" s="23" t="s">
        <v>16</v>
      </c>
      <c r="E8" s="24" t="s">
        <v>38</v>
      </c>
      <c r="F8" s="23" t="s">
        <v>16</v>
      </c>
      <c r="G8" s="24" t="s">
        <v>38</v>
      </c>
      <c r="H8" s="23" t="s">
        <v>16</v>
      </c>
      <c r="I8" s="24" t="s">
        <v>38</v>
      </c>
      <c r="J8" s="23" t="s">
        <v>16</v>
      </c>
      <c r="K8" s="24" t="s">
        <v>38</v>
      </c>
      <c r="L8" s="4"/>
    </row>
    <row r="9" spans="1:14" ht="16.350000000000001" customHeight="1">
      <c r="A9" s="4"/>
      <c r="B9" s="4" t="s">
        <v>17</v>
      </c>
      <c r="C9" s="4"/>
      <c r="D9" s="25">
        <f>'Begroting Routeplan school'!D18</f>
        <v>0</v>
      </c>
      <c r="E9" s="26">
        <f>D9</f>
        <v>0</v>
      </c>
      <c r="F9" s="25">
        <f>'Begroting Routeplan school'!E18</f>
        <v>0</v>
      </c>
      <c r="G9" s="26">
        <f>F9</f>
        <v>0</v>
      </c>
      <c r="H9" s="25">
        <f>'Begroting Routeplan school'!F18</f>
        <v>0</v>
      </c>
      <c r="I9" s="26">
        <f>H9</f>
        <v>0</v>
      </c>
      <c r="J9" s="25">
        <f>'Begroting Routeplan school'!G18</f>
        <v>0</v>
      </c>
      <c r="K9" s="26">
        <f>J9</f>
        <v>0</v>
      </c>
      <c r="L9" s="4"/>
      <c r="N9" s="8"/>
    </row>
    <row r="10" spans="1:14" ht="16.350000000000001" customHeight="1">
      <c r="A10" s="4"/>
      <c r="B10" s="4" t="s">
        <v>19</v>
      </c>
      <c r="C10" s="4"/>
      <c r="D10" s="25">
        <f>'Begroting Routeplan school'!D19</f>
        <v>0</v>
      </c>
      <c r="E10" s="26">
        <f>D10</f>
        <v>0</v>
      </c>
      <c r="F10" s="25">
        <f>'Begroting Routeplan school'!E19</f>
        <v>0</v>
      </c>
      <c r="G10" s="26">
        <f>F10</f>
        <v>0</v>
      </c>
      <c r="H10" s="25">
        <f>'Begroting Routeplan school'!F19</f>
        <v>0</v>
      </c>
      <c r="I10" s="26">
        <f>H10</f>
        <v>0</v>
      </c>
      <c r="J10" s="25">
        <f>'Begroting Routeplan school'!G19</f>
        <v>0</v>
      </c>
      <c r="K10" s="26">
        <f>J10</f>
        <v>0</v>
      </c>
      <c r="L10" s="4"/>
      <c r="N10" s="8"/>
    </row>
    <row r="11" spans="1:14" ht="16.350000000000001" customHeight="1">
      <c r="A11" s="4"/>
      <c r="B11" s="4" t="s">
        <v>21</v>
      </c>
      <c r="C11" s="4"/>
      <c r="D11" s="27">
        <f>'Begroting Routeplan school'!D20</f>
        <v>0</v>
      </c>
      <c r="E11" s="28"/>
      <c r="F11" s="27">
        <f>'Begroting Routeplan school'!E20</f>
        <v>0</v>
      </c>
      <c r="G11" s="28"/>
      <c r="H11" s="27">
        <f>'Begroting Routeplan school'!F20</f>
        <v>0</v>
      </c>
      <c r="I11" s="28"/>
      <c r="J11" s="27">
        <f>'Begroting Routeplan school'!G20</f>
        <v>0</v>
      </c>
      <c r="K11" s="28"/>
      <c r="L11" s="4"/>
      <c r="N11" s="8"/>
    </row>
    <row r="12" spans="1:14" ht="16.350000000000001" customHeight="1">
      <c r="A12" s="4"/>
      <c r="B12" s="7" t="s">
        <v>23</v>
      </c>
      <c r="C12" s="4"/>
      <c r="D12" s="25">
        <f>SUM(D9:D11)</f>
        <v>0</v>
      </c>
      <c r="E12" s="26">
        <f>SUM(E9:E11)</f>
        <v>0</v>
      </c>
      <c r="F12" s="25">
        <f>SUM(F9:F11)</f>
        <v>0</v>
      </c>
      <c r="G12" s="26">
        <f>SUM(G9:G11)</f>
        <v>0</v>
      </c>
      <c r="H12" s="25">
        <f>'Begroting Routeplan school'!F21</f>
        <v>0</v>
      </c>
      <c r="I12" s="26">
        <f>SUM(I9:I11)</f>
        <v>0</v>
      </c>
      <c r="J12" s="25">
        <f>SUM(J9:J11)</f>
        <v>0</v>
      </c>
      <c r="K12" s="26">
        <f>SUM(K9:K11)</f>
        <v>0</v>
      </c>
      <c r="L12" s="4"/>
    </row>
    <row r="13" spans="1:14" ht="16.350000000000001" customHeight="1">
      <c r="A13" s="4"/>
      <c r="B13" s="4"/>
      <c r="C13" s="4"/>
      <c r="D13" s="29"/>
      <c r="E13" s="30"/>
      <c r="F13" s="29"/>
      <c r="G13" s="30"/>
      <c r="H13" s="29"/>
      <c r="I13" s="30"/>
      <c r="J13" s="29"/>
      <c r="K13" s="30"/>
      <c r="L13" s="4"/>
    </row>
    <row r="14" spans="1:14" ht="16.350000000000001" customHeight="1">
      <c r="A14" s="4"/>
      <c r="B14" s="7" t="s">
        <v>24</v>
      </c>
      <c r="C14" s="4"/>
      <c r="D14" s="29"/>
      <c r="E14" s="30"/>
      <c r="F14" s="29"/>
      <c r="G14" s="30"/>
      <c r="H14" s="29"/>
      <c r="I14" s="30"/>
      <c r="J14" s="29"/>
      <c r="K14" s="30"/>
      <c r="L14" s="4"/>
    </row>
    <row r="15" spans="1:14" ht="16.350000000000001" customHeight="1">
      <c r="A15" s="4"/>
      <c r="B15" s="19" t="s">
        <v>39</v>
      </c>
      <c r="C15" s="19"/>
      <c r="D15" s="31">
        <f>'Begroting Routeplan school'!D24</f>
        <v>0</v>
      </c>
      <c r="E15" s="32">
        <f>D15</f>
        <v>0</v>
      </c>
      <c r="F15" s="31">
        <f>'Begroting Routeplan school'!E24</f>
        <v>0</v>
      </c>
      <c r="G15" s="32">
        <f>F15</f>
        <v>0</v>
      </c>
      <c r="H15" s="31">
        <f>'Begroting Routeplan school'!F24</f>
        <v>0</v>
      </c>
      <c r="I15" s="32">
        <f>H15</f>
        <v>0</v>
      </c>
      <c r="J15" s="31">
        <f>'Begroting Routeplan school'!G24</f>
        <v>0</v>
      </c>
      <c r="K15" s="32">
        <f>J15</f>
        <v>0</v>
      </c>
      <c r="L15" s="4"/>
      <c r="N15" s="8"/>
    </row>
    <row r="16" spans="1:14" ht="16.350000000000001" customHeight="1">
      <c r="A16" s="4"/>
      <c r="B16" s="15" t="s">
        <v>27</v>
      </c>
      <c r="C16" s="4"/>
      <c r="D16" s="23"/>
      <c r="E16" s="24"/>
      <c r="F16" s="23"/>
      <c r="G16" s="24"/>
      <c r="H16" s="23"/>
      <c r="I16" s="24"/>
      <c r="J16" s="23"/>
      <c r="K16" s="24"/>
      <c r="L16" s="4"/>
    </row>
    <row r="17" spans="1:14" ht="16.350000000000001" customHeight="1">
      <c r="A17" s="4"/>
      <c r="B17" s="18" t="str">
        <f>'Begroting Routeplan school'!B26</f>
        <v>Voorbeeld: Teamtraining</v>
      </c>
      <c r="C17" s="4"/>
      <c r="D17" s="31">
        <f>'Begroting Routeplan school'!D26</f>
        <v>0</v>
      </c>
      <c r="E17" s="32"/>
      <c r="F17" s="31">
        <f>'Begroting Routeplan school'!E26</f>
        <v>0</v>
      </c>
      <c r="G17" s="32"/>
      <c r="H17" s="31">
        <f>'Begroting Routeplan school'!F26</f>
        <v>0</v>
      </c>
      <c r="I17" s="32"/>
      <c r="J17" s="31">
        <f>'Begroting Routeplan school'!G26</f>
        <v>0</v>
      </c>
      <c r="K17" s="32"/>
      <c r="L17" s="4"/>
      <c r="N17" s="1"/>
    </row>
    <row r="18" spans="1:14" ht="16.350000000000001" customHeight="1">
      <c r="A18" s="4"/>
      <c r="B18" s="18" t="str">
        <f>'Begroting Routeplan school'!B27</f>
        <v>Voorbeeld: inzet vakdocenten</v>
      </c>
      <c r="C18" s="4"/>
      <c r="D18" s="31">
        <f>'Begroting Routeplan school'!D27</f>
        <v>0</v>
      </c>
      <c r="E18" s="32"/>
      <c r="F18" s="31">
        <f>'Begroting Routeplan school'!E27</f>
        <v>0</v>
      </c>
      <c r="G18" s="32"/>
      <c r="H18" s="31">
        <f>'Begroting Routeplan school'!F27</f>
        <v>0</v>
      </c>
      <c r="I18" s="32"/>
      <c r="J18" s="31">
        <f>'Begroting Routeplan school'!G27</f>
        <v>0</v>
      </c>
      <c r="K18" s="32"/>
      <c r="L18" s="4"/>
      <c r="N18" s="1"/>
    </row>
    <row r="19" spans="1:14" ht="16.350000000000001" customHeight="1">
      <c r="A19" s="4"/>
      <c r="B19" s="18" t="str">
        <f>'Begroting Routeplan school'!B28</f>
        <v>Voorbeeld: Materiaalkosten (max 10%)</v>
      </c>
      <c r="C19" s="4"/>
      <c r="D19" s="31">
        <f>'Begroting Routeplan school'!D28</f>
        <v>0</v>
      </c>
      <c r="E19" s="32"/>
      <c r="F19" s="31">
        <f>'Begroting Routeplan school'!E28</f>
        <v>0</v>
      </c>
      <c r="G19" s="32"/>
      <c r="H19" s="31">
        <f>'Begroting Routeplan school'!F28</f>
        <v>0</v>
      </c>
      <c r="I19" s="32"/>
      <c r="J19" s="31">
        <f>'Begroting Routeplan school'!G28</f>
        <v>0</v>
      </c>
      <c r="K19" s="32"/>
      <c r="L19" s="4"/>
    </row>
    <row r="20" spans="1:14" ht="16.350000000000001" customHeight="1">
      <c r="A20" s="4"/>
      <c r="B20" s="18" t="str">
        <f>'Begroting Routeplan school'!B29</f>
        <v>vul activiteit in</v>
      </c>
      <c r="C20" s="4"/>
      <c r="D20" s="31">
        <f>'Begroting Routeplan school'!D29</f>
        <v>0</v>
      </c>
      <c r="E20" s="32"/>
      <c r="F20" s="31">
        <f>'Begroting Routeplan school'!E29</f>
        <v>0</v>
      </c>
      <c r="G20" s="32"/>
      <c r="H20" s="31">
        <f>'Begroting Routeplan school'!F29</f>
        <v>0</v>
      </c>
      <c r="I20" s="32"/>
      <c r="J20" s="31">
        <f>'Begroting Routeplan school'!G29</f>
        <v>0</v>
      </c>
      <c r="K20" s="32"/>
      <c r="L20" s="4"/>
    </row>
    <row r="21" spans="1:14" ht="16.350000000000001" customHeight="1">
      <c r="A21" s="4"/>
      <c r="B21" s="18" t="str">
        <f>'Begroting Routeplan school'!B30</f>
        <v>vul activiteit in</v>
      </c>
      <c r="C21" s="4"/>
      <c r="D21" s="31">
        <f>'Begroting Routeplan school'!D30</f>
        <v>0</v>
      </c>
      <c r="E21" s="32"/>
      <c r="F21" s="31">
        <f>'Begroting Routeplan school'!E30</f>
        <v>0</v>
      </c>
      <c r="G21" s="32"/>
      <c r="H21" s="31">
        <f>'Begroting Routeplan school'!F30</f>
        <v>0</v>
      </c>
      <c r="I21" s="32"/>
      <c r="J21" s="31">
        <f>'Begroting Routeplan school'!G30</f>
        <v>0</v>
      </c>
      <c r="K21" s="32"/>
      <c r="L21" s="4"/>
    </row>
    <row r="22" spans="1:14" ht="16.350000000000001" customHeight="1">
      <c r="A22" s="4"/>
      <c r="B22" s="18" t="str">
        <f>'Begroting Routeplan school'!B31</f>
        <v>vul activiteit in</v>
      </c>
      <c r="C22" s="4"/>
      <c r="D22" s="31">
        <f>'Begroting Routeplan school'!D31</f>
        <v>0</v>
      </c>
      <c r="E22" s="32"/>
      <c r="F22" s="31">
        <f>'Begroting Routeplan school'!E31</f>
        <v>0</v>
      </c>
      <c r="G22" s="32"/>
      <c r="H22" s="31">
        <f>'Begroting Routeplan school'!F31</f>
        <v>0</v>
      </c>
      <c r="I22" s="32"/>
      <c r="J22" s="31">
        <f>'Begroting Routeplan school'!G31</f>
        <v>0</v>
      </c>
      <c r="K22" s="32"/>
      <c r="L22" s="4"/>
    </row>
    <row r="23" spans="1:14" ht="16.350000000000001" customHeight="1">
      <c r="A23" s="4"/>
      <c r="B23" s="7" t="s">
        <v>32</v>
      </c>
      <c r="C23" s="4"/>
      <c r="D23" s="33">
        <f t="shared" ref="D23:K23" si="0">SUM(D15:D22)</f>
        <v>0</v>
      </c>
      <c r="E23" s="34">
        <f t="shared" si="0"/>
        <v>0</v>
      </c>
      <c r="F23" s="33">
        <f t="shared" si="0"/>
        <v>0</v>
      </c>
      <c r="G23" s="34">
        <f t="shared" si="0"/>
        <v>0</v>
      </c>
      <c r="H23" s="33">
        <f t="shared" si="0"/>
        <v>0</v>
      </c>
      <c r="I23" s="34">
        <f t="shared" si="0"/>
        <v>0</v>
      </c>
      <c r="J23" s="33">
        <f t="shared" si="0"/>
        <v>0</v>
      </c>
      <c r="K23" s="34">
        <f t="shared" si="0"/>
        <v>0</v>
      </c>
      <c r="L23" s="4"/>
    </row>
    <row r="24" spans="1:14" ht="16.350000000000001" customHeight="1">
      <c r="A24" s="4"/>
      <c r="B24" s="7"/>
      <c r="C24" s="4"/>
      <c r="D24" s="29"/>
      <c r="E24" s="30"/>
      <c r="F24" s="29"/>
      <c r="G24" s="30"/>
      <c r="H24" s="29"/>
      <c r="I24" s="30"/>
      <c r="J24" s="29"/>
      <c r="K24" s="30"/>
      <c r="L24" s="4"/>
    </row>
    <row r="25" spans="1:14" ht="16.350000000000001" customHeight="1">
      <c r="A25" s="4"/>
      <c r="B25" s="7" t="s">
        <v>33</v>
      </c>
      <c r="C25" s="4"/>
      <c r="D25" s="25">
        <f>D12-D23</f>
        <v>0</v>
      </c>
      <c r="E25" s="26"/>
      <c r="F25" s="25">
        <f>F12-F23</f>
        <v>0</v>
      </c>
      <c r="G25" s="26"/>
      <c r="H25" s="25">
        <f>H12-H23</f>
        <v>0</v>
      </c>
      <c r="I25" s="26"/>
      <c r="J25" s="25">
        <f>J12-J23</f>
        <v>0</v>
      </c>
      <c r="K25" s="26"/>
      <c r="L25" s="4"/>
    </row>
    <row r="26" spans="1:14" ht="16.350000000000001" customHeight="1">
      <c r="A26" s="4"/>
      <c r="B26" s="4" t="s">
        <v>34</v>
      </c>
      <c r="C26" s="4"/>
      <c r="D26" s="35">
        <f>D25</f>
        <v>0</v>
      </c>
      <c r="E26" s="36"/>
      <c r="F26" s="35">
        <f>D26+F25</f>
        <v>0</v>
      </c>
      <c r="G26" s="36"/>
      <c r="H26" s="35">
        <f>F26+H25</f>
        <v>0</v>
      </c>
      <c r="I26" s="36"/>
      <c r="J26" s="35">
        <f>H26+J25</f>
        <v>0</v>
      </c>
      <c r="K26" s="36"/>
      <c r="L26" s="4"/>
      <c r="N26" s="8"/>
    </row>
    <row r="27" spans="1:14" ht="16.350000000000001" customHeight="1">
      <c r="A27" s="4"/>
      <c r="B27" s="4"/>
      <c r="C27" s="4"/>
      <c r="D27" s="9"/>
      <c r="E27" s="9"/>
      <c r="F27" s="9"/>
      <c r="G27" s="9"/>
      <c r="H27" s="9"/>
      <c r="I27" s="9"/>
      <c r="J27" s="9"/>
      <c r="K27" s="9"/>
      <c r="L27" s="4"/>
    </row>
    <row r="28" spans="1:14" ht="16.350000000000001" customHeight="1">
      <c r="A28" s="4"/>
      <c r="B28" s="10"/>
      <c r="C28" s="4"/>
      <c r="D28" s="5"/>
      <c r="E28" s="5"/>
      <c r="F28" s="5"/>
      <c r="G28" s="5"/>
      <c r="H28" s="5"/>
      <c r="I28" s="5"/>
      <c r="J28" s="5"/>
      <c r="K28" s="5"/>
      <c r="L28" s="4"/>
    </row>
    <row r="29" spans="1:14" ht="16.350000000000001" customHeight="1">
      <c r="A29" s="4"/>
      <c r="B29" s="11"/>
      <c r="L29" s="4"/>
    </row>
    <row r="30" spans="1:14" ht="16.350000000000001" customHeight="1">
      <c r="B30" s="12"/>
    </row>
    <row r="31" spans="1:14" ht="16.350000000000001" customHeight="1">
      <c r="B31" s="12"/>
    </row>
    <row r="32" spans="1:14" ht="16.350000000000001" customHeight="1">
      <c r="B32" s="12"/>
    </row>
    <row r="33" spans="2:2" ht="16.350000000000001" customHeight="1">
      <c r="B33" s="13"/>
    </row>
    <row r="34" spans="2:2" ht="16.350000000000001" customHeight="1">
      <c r="B34" s="13"/>
    </row>
    <row r="35" spans="2:2" ht="16.350000000000001" customHeight="1">
      <c r="B35" s="13"/>
    </row>
    <row r="36" spans="2:2" ht="16.350000000000001" customHeight="1">
      <c r="B36" s="13"/>
    </row>
    <row r="37" spans="2:2" ht="16.350000000000001" customHeight="1">
      <c r="B37" s="11"/>
    </row>
    <row r="38" spans="2:2" ht="16.350000000000001" customHeight="1">
      <c r="B38" s="11"/>
    </row>
    <row r="39" spans="2:2" ht="16.350000000000001" customHeight="1">
      <c r="B39" s="11"/>
    </row>
    <row r="40" spans="2:2" ht="16.350000000000001" customHeight="1">
      <c r="B40" s="11"/>
    </row>
    <row r="41" spans="2:2" ht="16.350000000000001" customHeight="1">
      <c r="B41" s="11"/>
    </row>
    <row r="42" spans="2:2" ht="16.350000000000001" customHeight="1">
      <c r="B42" s="11"/>
    </row>
    <row r="43" spans="2:2" ht="16.350000000000001" customHeight="1">
      <c r="B43" s="11"/>
    </row>
    <row r="44" spans="2:2" ht="16.350000000000001" customHeight="1">
      <c r="B44" s="12"/>
    </row>
    <row r="45" spans="2:2" ht="16.350000000000001" customHeight="1">
      <c r="B45" s="14"/>
    </row>
    <row r="46" spans="2:2" ht="16.350000000000001" customHeight="1">
      <c r="B46" s="12"/>
    </row>
    <row r="47" spans="2:2" ht="16.350000000000001" customHeight="1">
      <c r="B47" s="12"/>
    </row>
    <row r="48" spans="2:2" ht="16.350000000000001" customHeight="1">
      <c r="B48" s="12"/>
    </row>
    <row r="49" spans="2:2" ht="16.350000000000001" customHeight="1">
      <c r="B49" s="12"/>
    </row>
    <row r="50" spans="2:2" ht="16.350000000000001" customHeight="1">
      <c r="B50" s="12"/>
    </row>
    <row r="51" spans="2:2" ht="16.350000000000001" customHeight="1">
      <c r="B51" s="12"/>
    </row>
    <row r="52" spans="2:2" ht="16.350000000000001" customHeight="1">
      <c r="B52" s="12"/>
    </row>
    <row r="53" spans="2:2" ht="16.350000000000001" customHeight="1">
      <c r="B53" s="12"/>
    </row>
    <row r="54" spans="2:2" ht="16.350000000000001" customHeight="1">
      <c r="B54" s="12"/>
    </row>
    <row r="55" spans="2:2" ht="16.350000000000001" customHeight="1">
      <c r="B55" s="11"/>
    </row>
  </sheetData>
  <sheetProtection algorithmName="SHA-512" hashValue="NJlojg4x9xPblpnwabqsgLJzRaD0MVKZdLaGVBeljLW9za2cy9p98wj4E/5bnZG+KBeKD2GqhlRlgBndOfinMA==" saltValue="JR29F0ULCqoAdiXYoCPwcA==" spinCount="100000" sheet="1" objects="1" scenarios="1"/>
  <conditionalFormatting sqref="J26:K26">
    <cfRule type="cellIs" dxfId="0" priority="1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 xml:space="preserve">&amp;L&amp;10Cultuur Oost | Vossenstraat 6 | 6811 JL Arnhem | 026 351 90 29 | info@cultuuroost.nl | www.cultuuroost.nl |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fe9bdc-7828-4e96-bfde-c582ca67715e" xsi:nil="true"/>
    <lcf76f155ced4ddcb4097134ff3c332f xmlns="aafa08b5-681a-47fa-8f0c-ab3ae8228b8d">
      <Terms xmlns="http://schemas.microsoft.com/office/infopath/2007/PartnerControls"/>
    </lcf76f155ced4ddcb4097134ff3c332f>
    <MediaLengthInSeconds xmlns="aafa08b5-681a-47fa-8f0c-ab3ae8228b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BE96EC69A77B46AE8A66B832C6FBAA" ma:contentTypeVersion="41" ma:contentTypeDescription="Een nieuw document maken." ma:contentTypeScope="" ma:versionID="962a6a678d86c35d51cfc6b127849d66">
  <xsd:schema xmlns:xsd="http://www.w3.org/2001/XMLSchema" xmlns:xs="http://www.w3.org/2001/XMLSchema" xmlns:p="http://schemas.microsoft.com/office/2006/metadata/properties" xmlns:ns2="57fe9bdc-7828-4e96-bfde-c582ca67715e" xmlns:ns3="aafa08b5-681a-47fa-8f0c-ab3ae8228b8d" targetNamespace="http://schemas.microsoft.com/office/2006/metadata/properties" ma:root="true" ma:fieldsID="eebbfd79fda038ac86e53829a20f5ce2" ns2:_="" ns3:_="">
    <xsd:import namespace="57fe9bdc-7828-4e96-bfde-c582ca67715e"/>
    <xsd:import namespace="aafa08b5-681a-47fa-8f0c-ab3ae8228b8d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e9bdc-7828-4e96-bfde-c582ca6771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1" nillable="true" ma:displayName="Taxonomy Catch All Column" ma:hidden="true" ma:list="{1c5d9b93-ed98-41d0-87a7-cd7ac4fab851}" ma:internalName="TaxCatchAll" ma:showField="CatchAllData" ma:web="57fe9bdc-7828-4e96-bfde-c582ca677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a08b5-681a-47fa-8f0c-ab3ae8228b8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0" nillable="true" ma:taxonomy="true" ma:internalName="lcf76f155ced4ddcb4097134ff3c332f" ma:taxonomyFieldName="MediaServiceImageTags" ma:displayName="Afbeeldingtags" ma:readOnly="false" ma:fieldId="{5cf76f15-5ced-4ddc-b409-7134ff3c332f}" ma:taxonomyMulti="true" ma:sspId="2140f17f-5328-4646-9062-69483c3692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9A4F3-143B-44E5-A116-7CD8E2E2DDC8}"/>
</file>

<file path=customXml/itemProps2.xml><?xml version="1.0" encoding="utf-8"?>
<ds:datastoreItem xmlns:ds="http://schemas.openxmlformats.org/officeDocument/2006/customXml" ds:itemID="{59A18851-8E79-4BFD-B3B0-C93D94F319F8}"/>
</file>

<file path=customXml/itemProps3.xml><?xml version="1.0" encoding="utf-8"?>
<ds:datastoreItem xmlns:ds="http://schemas.openxmlformats.org/officeDocument/2006/customXml" ds:itemID="{5696AB1A-F5D5-41CC-ADE1-BB9E30B24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k.vanvliet_KPLUSV4702</dc:creator>
  <cp:keywords/>
  <dc:description/>
  <cp:lastModifiedBy/>
  <cp:revision/>
  <dcterms:created xsi:type="dcterms:W3CDTF">2022-04-14T12:50:29Z</dcterms:created>
  <dcterms:modified xsi:type="dcterms:W3CDTF">2025-09-24T09:33:42Z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0x010100D8BE96EC69A77B46AE8A66B832C6FBAA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GUID">
    <vt:lpwstr>c4bb5547-d305-46de-b61d-35b8c842fcaa</vt:lpwstr>
  </property>
  <property fmtid="{D5CDD505-2E9C-101B-9397-08002B2CF9AE}" pid="10" name="xd_Signature">
    <vt:bool>false</vt:bool>
  </property>
  <property fmtid="{D5CDD505-2E9C-101B-9397-08002B2CF9AE}" pid="11" name="SharedWithUsers">
    <vt:lpwstr/>
  </property>
  <property fmtid="{D5CDD505-2E9C-101B-9397-08002B2CF9AE}" pid="12" name="Title0">
    <vt:lpwstr/>
  </property>
</Properties>
</file>